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HP\Desktop\SV UNIPS s.r.o\2022\0\ŠPONAROVA\UZAMČENO\"/>
    </mc:Choice>
  </mc:AlternateContent>
  <xr:revisionPtr revIDLastSave="0" documentId="13_ncr:1_{0C5414C2-32B4-4E87-8D57-58B41766AD68}" xr6:coauthVersionLast="47" xr6:coauthVersionMax="47" xr10:uidLastSave="{00000000-0000-0000-0000-000000000000}"/>
  <workbookProtection workbookAlgorithmName="SHA-512" workbookHashValue="RF3WtWlLgFTZylEdsg9WBh7EKdWwCZqw+SDYAf/2on9VRnmCscxBAx0aEX761cZuxPZS0aNbMt/rLF/Kp9Y76w==" workbookSaltValue="RK+NSj0iVtsvTFJLAZes4A==" workbookSpinCount="100000" lockStructure="1"/>
  <bookViews>
    <workbookView xWindow="-120" yWindow="-120" windowWidth="29040" windowHeight="15840" xr2:uid="{00000000-000D-0000-FFFF-FFFF00000000}"/>
  </bookViews>
  <sheets>
    <sheet name="MŠ Šponarova" sheetId="5" r:id="rId1"/>
  </sheets>
  <definedNames>
    <definedName name="_Hlk48074323" localSheetId="0">'MŠ Šponarova'!#REF!</definedName>
    <definedName name="_Hlk57793880" localSheetId="0">'MŠ Šponarova'!#REF!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5" l="1"/>
  <c r="H36" i="5"/>
  <c r="I36" i="5" s="1"/>
  <c r="H43" i="5" l="1"/>
  <c r="I43" i="5" s="1"/>
  <c r="H41" i="5" l="1"/>
  <c r="I41" i="5" s="1"/>
  <c r="H40" i="5"/>
  <c r="I40" i="5" s="1"/>
  <c r="H39" i="5"/>
  <c r="I39" i="5" s="1"/>
  <c r="H28" i="5"/>
  <c r="I28" i="5" s="1"/>
  <c r="H20" i="5"/>
  <c r="I20" i="5" s="1"/>
  <c r="I46" i="5"/>
  <c r="H42" i="5"/>
  <c r="I42" i="5" s="1"/>
  <c r="H37" i="5"/>
  <c r="I37" i="5" s="1"/>
  <c r="H35" i="5"/>
  <c r="I35" i="5" s="1"/>
  <c r="H32" i="5"/>
  <c r="I32" i="5" s="1"/>
  <c r="H31" i="5"/>
  <c r="I31" i="5" s="1"/>
  <c r="H30" i="5"/>
  <c r="I30" i="5" s="1"/>
  <c r="H26" i="5"/>
  <c r="I26" i="5" s="1"/>
  <c r="H25" i="5"/>
  <c r="I25" i="5" s="1"/>
  <c r="H24" i="5"/>
  <c r="I24" i="5" s="1"/>
  <c r="H23" i="5"/>
  <c r="I23" i="5" s="1"/>
  <c r="H19" i="5"/>
  <c r="I19" i="5" s="1"/>
  <c r="H18" i="5"/>
  <c r="I18" i="5" s="1"/>
  <c r="H16" i="5"/>
  <c r="I16" i="5" s="1"/>
  <c r="H14" i="5"/>
  <c r="I14" i="5" s="1"/>
  <c r="H13" i="5"/>
  <c r="I13" i="5" s="1"/>
  <c r="H12" i="5"/>
  <c r="I11" i="5"/>
  <c r="I12" i="5" l="1"/>
  <c r="I45" i="5" s="1"/>
  <c r="I47" i="5" s="1"/>
  <c r="H45" i="5"/>
  <c r="H47" i="5" s="1"/>
</calcChain>
</file>

<file path=xl/sharedStrings.xml><?xml version="1.0" encoding="utf-8"?>
<sst xmlns="http://schemas.openxmlformats.org/spreadsheetml/2006/main" count="97" uniqueCount="51">
  <si>
    <t>seznam strojů a technologií</t>
  </si>
  <si>
    <t>č. pol.</t>
  </si>
  <si>
    <t>název</t>
  </si>
  <si>
    <t>rozměr</t>
  </si>
  <si>
    <t>ks</t>
  </si>
  <si>
    <t>M.J.</t>
  </si>
  <si>
    <t>DPH</t>
  </si>
  <si>
    <t>Kč / ks</t>
  </si>
  <si>
    <t>celkem bez DPH</t>
  </si>
  <si>
    <t>celkem s DPH</t>
  </si>
  <si>
    <t>600x600x900</t>
  </si>
  <si>
    <t>celkem</t>
  </si>
  <si>
    <t>montáž, montážní materiál, doprava</t>
  </si>
  <si>
    <t>celková cena</t>
  </si>
  <si>
    <t>Mikrovlná trouba - domácnostní, bílá</t>
  </si>
  <si>
    <t>V1 - VÝDEJNA 105</t>
  </si>
  <si>
    <t>sestava 1</t>
  </si>
  <si>
    <t>profesionální myčka bílého nádobí na nerez podstavci s odpadovým čerpadlem. Koš 500x500mm, programy 90-120-180-540 sec. Vhodné i pro mytí GN 1/1, nerezová mycí a oplachová ramena nahoře a dole, dávkovače mycího a oplachového prostředku, příkon 220V 3,2kW</t>
  </si>
  <si>
    <t>Nerez stůl s posuvnými dvířky + 2x police</t>
  </si>
  <si>
    <t>1100x700x900</t>
  </si>
  <si>
    <t>Horní skříňky dřevěné, 3x dvířka s policemi, prostor pro mikrovlnou troubu, lamino, abs hrana, barva dle uživatele</t>
  </si>
  <si>
    <t>sestava 1a</t>
  </si>
  <si>
    <t>320x700x900</t>
  </si>
  <si>
    <t>1100x320x720</t>
  </si>
  <si>
    <t>Spodní a horní kuchyňská skříňka s dvířky, dřevěná, lamino, barva dle uživatele, pracovní deska u spodní skříňky bude z laminátu 38mm tlustá. Spodní skříňka 700x320x900, Horní skříňka 700x320x720</t>
  </si>
  <si>
    <t>Nerezový stůl s dřezem(400x400), dvoupolicí(570mm) a jednopolicí pod dřezem a 3x nerezový šuplík pod sebou</t>
  </si>
  <si>
    <t>sestava 2</t>
  </si>
  <si>
    <t>1725x500x900</t>
  </si>
  <si>
    <t>profesionální tlaková sprcha - pružinová</t>
  </si>
  <si>
    <t>nerezový dvoupolicový vozík, 2x kolečka s brzdou</t>
  </si>
  <si>
    <t>800x500x850</t>
  </si>
  <si>
    <t>MŠ Šponarova 16, Ostrava</t>
  </si>
  <si>
    <t>V2 - VÝDEJNA 201</t>
  </si>
  <si>
    <t>V3 - VÝDEJNA 202</t>
  </si>
  <si>
    <t>Nerez stůl s posuvnými dvířky + 2x police, zadní lem</t>
  </si>
  <si>
    <t>sestava 3</t>
  </si>
  <si>
    <t>sestava 4</t>
  </si>
  <si>
    <t>Nerezový stůl s dřezem(400x400) a jednopolicí pod dřezem a 3x nerezový šuplík pod sebou</t>
  </si>
  <si>
    <t>1550x700x900</t>
  </si>
  <si>
    <t>1050x250</t>
  </si>
  <si>
    <t>REKONSTRUKCE KUCHYNĚ                                                  MŠ Šponarova Ostrava</t>
  </si>
  <si>
    <t>FINEZZA FACILITY s.r.o.</t>
  </si>
  <si>
    <t>Patrik Anderle</t>
  </si>
  <si>
    <t>nerez nábytek bude vyroben z potravinářské nerezi X5CrNi 18-10, jeklové nohy 40x40mm, nerez desky podlepeny dřevotřískou, síla plechu min. 1,5mm</t>
  </si>
  <si>
    <t>1600x700x900</t>
  </si>
  <si>
    <t>1600x320x720</t>
  </si>
  <si>
    <t>Nerez stůl s otevíravými dvířky + 2x police, zadní lem + prostor pro lednici(lednice volně stojící, né vestavná)</t>
  </si>
  <si>
    <t>V Ostravě dne 08.06.2022</t>
  </si>
  <si>
    <t>550x600x840</t>
  </si>
  <si>
    <t>Podstolová lednice bílá, digitální ovládání termostatem, ventilovaná, vnitřní nastavitelné rošty, objem 135l, příkon 150W, 220V</t>
  </si>
  <si>
    <t>Nástěnná police, lamino, ABS hrana, barva dle skříněk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</si>
</sst>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-&quot;"/>
    <numFmt numFmtId="165" formatCode="#,##0.00&quot; &quot;;&quot;-&quot;#,##0.00&quot; &quot;"/>
  </numFmts>
  <fonts count="14" x14ac:knownFonts="1">
    <font>
      <sz val="10"/>
      <color indexed="8"/>
      <name val="Arial CE"/>
    </font>
    <font>
      <sz val="9"/>
      <color indexed="8"/>
      <name val="Arial CE"/>
    </font>
    <font>
      <b/>
      <sz val="10"/>
      <color indexed="8"/>
      <name val="Arial CE"/>
    </font>
    <font>
      <i/>
      <sz val="8"/>
      <color indexed="8"/>
      <name val="Arial CE"/>
    </font>
    <font>
      <sz val="8"/>
      <color indexed="8"/>
      <name val="Arial CE"/>
    </font>
    <font>
      <b/>
      <u/>
      <sz val="9"/>
      <color indexed="8"/>
      <name val="Arial CE"/>
    </font>
    <font>
      <sz val="9"/>
      <color indexed="8"/>
      <name val="Arial"/>
      <family val="2"/>
    </font>
    <font>
      <sz val="8"/>
      <color indexed="8"/>
      <name val="Arial"/>
      <family val="2"/>
    </font>
    <font>
      <i/>
      <sz val="9"/>
      <color indexed="8"/>
      <name val="Arial CE"/>
    </font>
    <font>
      <b/>
      <i/>
      <sz val="9"/>
      <color indexed="8"/>
      <name val="Arial CE"/>
    </font>
    <font>
      <b/>
      <sz val="9"/>
      <color indexed="8"/>
      <name val="Arial CE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/>
      <top/>
      <bottom/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/>
      <right/>
      <top/>
      <bottom style="thin">
        <color indexed="13"/>
      </bottom>
      <diagonal/>
    </border>
    <border>
      <left style="thin">
        <color indexed="13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13"/>
      </left>
      <right style="medium">
        <color indexed="8"/>
      </right>
      <top/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13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 applyNumberFormat="0" applyFill="0" applyBorder="0" applyProtection="0"/>
  </cellStyleXfs>
  <cellXfs count="104">
    <xf numFmtId="0" fontId="0" fillId="0" borderId="0" xfId="0" applyFont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0" fillId="2" borderId="8" xfId="0" applyFont="1" applyFill="1" applyBorder="1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/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0" fontId="0" fillId="2" borderId="15" xfId="0" applyFont="1" applyFill="1" applyBorder="1" applyAlignment="1"/>
    <xf numFmtId="1" fontId="1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0" fontId="1" fillId="2" borderId="17" xfId="0" applyFont="1" applyFill="1" applyBorder="1" applyAlignment="1">
      <alignment horizontal="center"/>
    </xf>
    <xf numFmtId="9" fontId="1" fillId="2" borderId="17" xfId="0" applyNumberFormat="1" applyFont="1" applyFill="1" applyBorder="1" applyAlignment="1">
      <alignment horizontal="center"/>
    </xf>
    <xf numFmtId="164" fontId="0" fillId="2" borderId="17" xfId="0" applyNumberFormat="1" applyFont="1" applyFill="1" applyBorder="1" applyAlignment="1"/>
    <xf numFmtId="164" fontId="0" fillId="2" borderId="18" xfId="0" applyNumberFormat="1" applyFont="1" applyFill="1" applyBorder="1" applyAlignment="1"/>
    <xf numFmtId="1" fontId="1" fillId="2" borderId="19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/>
    <xf numFmtId="0" fontId="1" fillId="2" borderId="20" xfId="0" applyFont="1" applyFill="1" applyBorder="1" applyAlignment="1">
      <alignment horizontal="center"/>
    </xf>
    <xf numFmtId="9" fontId="1" fillId="2" borderId="20" xfId="0" applyNumberFormat="1" applyFont="1" applyFill="1" applyBorder="1" applyAlignment="1">
      <alignment horizontal="center"/>
    </xf>
    <xf numFmtId="164" fontId="0" fillId="2" borderId="20" xfId="0" applyNumberFormat="1" applyFont="1" applyFill="1" applyBorder="1" applyAlignment="1"/>
    <xf numFmtId="164" fontId="0" fillId="2" borderId="21" xfId="0" applyNumberFormat="1" applyFont="1" applyFill="1" applyBorder="1" applyAlignment="1"/>
    <xf numFmtId="0" fontId="4" fillId="2" borderId="20" xfId="0" applyNumberFormat="1" applyFont="1" applyFill="1" applyBorder="1" applyAlignment="1"/>
    <xf numFmtId="49" fontId="4" fillId="2" borderId="20" xfId="0" applyNumberFormat="1" applyFont="1" applyFill="1" applyBorder="1" applyAlignment="1">
      <alignment horizontal="center"/>
    </xf>
    <xf numFmtId="49" fontId="6" fillId="2" borderId="22" xfId="0" applyNumberFormat="1" applyFont="1" applyFill="1" applyBorder="1" applyAlignment="1">
      <alignment wrapText="1"/>
    </xf>
    <xf numFmtId="0" fontId="8" fillId="2" borderId="25" xfId="0" applyFont="1" applyFill="1" applyBorder="1" applyAlignment="1">
      <alignment horizontal="center" vertical="center"/>
    </xf>
    <xf numFmtId="49" fontId="8" fillId="2" borderId="26" xfId="0" applyNumberFormat="1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9" fontId="8" fillId="2" borderId="17" xfId="0" applyNumberFormat="1" applyFont="1" applyFill="1" applyBorder="1" applyAlignment="1">
      <alignment horizontal="center" vertical="center"/>
    </xf>
    <xf numFmtId="164" fontId="8" fillId="2" borderId="17" xfId="0" applyNumberFormat="1" applyFont="1" applyFill="1" applyBorder="1" applyAlignment="1">
      <alignment vertical="center"/>
    </xf>
    <xf numFmtId="0" fontId="8" fillId="2" borderId="29" xfId="0" applyFont="1" applyFill="1" applyBorder="1" applyAlignment="1">
      <alignment horizontal="center" vertical="center"/>
    </xf>
    <xf numFmtId="49" fontId="8" fillId="2" borderId="30" xfId="0" applyNumberFormat="1" applyFont="1" applyFill="1" applyBorder="1" applyAlignment="1">
      <alignment horizontal="left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9" fontId="8" fillId="2" borderId="20" xfId="0" applyNumberFormat="1" applyFont="1" applyFill="1" applyBorder="1" applyAlignment="1">
      <alignment horizontal="center" vertical="center"/>
    </xf>
    <xf numFmtId="164" fontId="8" fillId="2" borderId="20" xfId="0" applyNumberFormat="1" applyFont="1" applyFill="1" applyBorder="1" applyAlignment="1">
      <alignment vertical="center"/>
    </xf>
    <xf numFmtId="164" fontId="0" fillId="2" borderId="20" xfId="0" applyNumberFormat="1" applyFont="1" applyFill="1" applyBorder="1" applyAlignment="1">
      <alignment vertical="center"/>
    </xf>
    <xf numFmtId="0" fontId="8" fillId="2" borderId="29" xfId="0" applyFont="1" applyFill="1" applyBorder="1" applyAlignment="1">
      <alignment horizontal="center"/>
    </xf>
    <xf numFmtId="49" fontId="9" fillId="2" borderId="33" xfId="0" applyNumberFormat="1" applyFont="1" applyFill="1" applyBorder="1" applyAlignment="1"/>
    <xf numFmtId="0" fontId="9" fillId="2" borderId="34" xfId="0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/>
    <xf numFmtId="164" fontId="10" fillId="2" borderId="23" xfId="0" applyNumberFormat="1" applyFont="1" applyFill="1" applyBorder="1" applyAlignment="1"/>
    <xf numFmtId="164" fontId="10" fillId="2" borderId="24" xfId="0" applyNumberFormat="1" applyFont="1" applyFill="1" applyBorder="1" applyAlignment="1"/>
    <xf numFmtId="0" fontId="0" fillId="2" borderId="36" xfId="0" applyFont="1" applyFill="1" applyBorder="1" applyAlignment="1"/>
    <xf numFmtId="0" fontId="8" fillId="2" borderId="4" xfId="0" applyFont="1" applyFill="1" applyBorder="1" applyAlignment="1">
      <alignment horizontal="center"/>
    </xf>
    <xf numFmtId="0" fontId="9" fillId="2" borderId="5" xfId="0" applyFont="1" applyFill="1" applyBorder="1" applyAlignment="1"/>
    <xf numFmtId="0" fontId="9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/>
    <xf numFmtId="164" fontId="10" fillId="2" borderId="5" xfId="0" applyNumberFormat="1" applyFont="1" applyFill="1" applyBorder="1" applyAlignment="1"/>
    <xf numFmtId="0" fontId="8" fillId="2" borderId="4" xfId="0" applyFont="1" applyFill="1" applyBorder="1" applyAlignment="1"/>
    <xf numFmtId="0" fontId="8" fillId="2" borderId="5" xfId="0" applyFont="1" applyFill="1" applyBorder="1" applyAlignment="1">
      <alignment horizontal="center"/>
    </xf>
    <xf numFmtId="164" fontId="8" fillId="2" borderId="5" xfId="0" applyNumberFormat="1" applyFont="1" applyFill="1" applyBorder="1" applyAlignment="1"/>
    <xf numFmtId="0" fontId="8" fillId="2" borderId="5" xfId="0" applyFont="1" applyFill="1" applyBorder="1" applyAlignment="1"/>
    <xf numFmtId="0" fontId="1" fillId="2" borderId="5" xfId="0" applyFont="1" applyFill="1" applyBorder="1" applyAlignment="1"/>
    <xf numFmtId="164" fontId="0" fillId="2" borderId="5" xfId="0" applyNumberFormat="1" applyFont="1" applyFill="1" applyBorder="1" applyAlignment="1"/>
    <xf numFmtId="0" fontId="1" fillId="2" borderId="7" xfId="0" applyFont="1" applyFill="1" applyBorder="1" applyAlignment="1"/>
    <xf numFmtId="0" fontId="9" fillId="2" borderId="9" xfId="0" applyFont="1" applyFill="1" applyBorder="1" applyAlignment="1"/>
    <xf numFmtId="0" fontId="1" fillId="2" borderId="9" xfId="0" applyFont="1" applyFill="1" applyBorder="1" applyAlignment="1"/>
    <xf numFmtId="164" fontId="1" fillId="2" borderId="9" xfId="0" applyNumberFormat="1" applyFont="1" applyFill="1" applyBorder="1" applyAlignment="1"/>
    <xf numFmtId="0" fontId="0" fillId="2" borderId="9" xfId="0" applyFont="1" applyFill="1" applyBorder="1" applyAlignment="1"/>
    <xf numFmtId="164" fontId="1" fillId="2" borderId="20" xfId="0" applyNumberFormat="1" applyFont="1" applyFill="1" applyBorder="1" applyAlignment="1"/>
    <xf numFmtId="49" fontId="1" fillId="2" borderId="37" xfId="0" applyNumberFormat="1" applyFont="1" applyFill="1" applyBorder="1" applyAlignment="1">
      <alignment horizontal="center"/>
    </xf>
    <xf numFmtId="164" fontId="0" fillId="2" borderId="18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49" fontId="1" fillId="2" borderId="32" xfId="0" applyNumberFormat="1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49" fontId="6" fillId="2" borderId="32" xfId="0" applyNumberFormat="1" applyFont="1" applyFill="1" applyBorder="1" applyAlignment="1">
      <alignment wrapText="1"/>
    </xf>
    <xf numFmtId="1" fontId="11" fillId="3" borderId="38" xfId="0" applyNumberFormat="1" applyFont="1" applyFill="1" applyBorder="1" applyAlignment="1">
      <alignment horizontal="left" vertical="center"/>
    </xf>
    <xf numFmtId="1" fontId="11" fillId="3" borderId="39" xfId="0" applyNumberFormat="1" applyFont="1" applyFill="1" applyBorder="1" applyAlignment="1">
      <alignment horizontal="left" vertical="center"/>
    </xf>
    <xf numFmtId="1" fontId="11" fillId="0" borderId="5" xfId="0" applyNumberFormat="1" applyFont="1" applyFill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 wrapText="1"/>
    </xf>
    <xf numFmtId="1" fontId="11" fillId="4" borderId="38" xfId="0" applyNumberFormat="1" applyFont="1" applyFill="1" applyBorder="1" applyAlignment="1">
      <alignment horizontal="left" vertical="center"/>
    </xf>
    <xf numFmtId="1" fontId="11" fillId="4" borderId="39" xfId="0" applyNumberFormat="1" applyFont="1" applyFill="1" applyBorder="1" applyAlignment="1">
      <alignment horizontal="left" vertical="center"/>
    </xf>
    <xf numFmtId="164" fontId="1" fillId="2" borderId="41" xfId="0" applyNumberFormat="1" applyFont="1" applyFill="1" applyBorder="1" applyAlignment="1"/>
    <xf numFmtId="1" fontId="11" fillId="0" borderId="40" xfId="0" applyNumberFormat="1" applyFont="1" applyFill="1" applyBorder="1" applyAlignment="1">
      <alignment horizontal="left" vertical="center"/>
    </xf>
    <xf numFmtId="0" fontId="0" fillId="0" borderId="40" xfId="0" applyFont="1" applyFill="1" applyBorder="1" applyAlignment="1"/>
    <xf numFmtId="0" fontId="7" fillId="0" borderId="5" xfId="0" applyFont="1" applyFill="1" applyBorder="1" applyAlignment="1"/>
    <xf numFmtId="0" fontId="7" fillId="0" borderId="5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center"/>
    </xf>
    <xf numFmtId="165" fontId="4" fillId="0" borderId="5" xfId="0" applyNumberFormat="1" applyFont="1" applyFill="1" applyBorder="1" applyAlignment="1"/>
    <xf numFmtId="9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/>
    <xf numFmtId="0" fontId="0" fillId="0" borderId="5" xfId="0" applyNumberFormat="1" applyFont="1" applyFill="1" applyBorder="1" applyAlignment="1"/>
    <xf numFmtId="0" fontId="12" fillId="0" borderId="22" xfId="0" applyFont="1" applyBorder="1" applyAlignment="1">
      <alignment horizontal="left" vertical="top" wrapText="1"/>
    </xf>
    <xf numFmtId="0" fontId="12" fillId="0" borderId="42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center"/>
    </xf>
    <xf numFmtId="0" fontId="13" fillId="0" borderId="22" xfId="0" applyFont="1" applyFill="1" applyBorder="1" applyAlignment="1">
      <alignment horizontal="left" vertical="center"/>
    </xf>
    <xf numFmtId="0" fontId="13" fillId="0" borderId="22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center" wrapText="1"/>
    </xf>
    <xf numFmtId="49" fontId="0" fillId="2" borderId="4" xfId="0" applyNumberFormat="1" applyFont="1" applyFill="1" applyBorder="1" applyAlignment="1">
      <alignment horizontal="left" wrapText="1"/>
    </xf>
    <xf numFmtId="0" fontId="0" fillId="2" borderId="5" xfId="0" applyFont="1" applyFill="1" applyBorder="1" applyAlignment="1">
      <alignment horizontal="left" wrapText="1"/>
    </xf>
    <xf numFmtId="49" fontId="0" fillId="2" borderId="5" xfId="0" applyNumberFormat="1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FF0000"/>
      <rgbColor rgb="FF263238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43455-122B-0B40-874C-6A251F5FD3F6}">
  <dimension ref="A1:AA53"/>
  <sheetViews>
    <sheetView showGridLines="0" tabSelected="1" topLeftCell="A46" zoomScale="110" zoomScaleNormal="110" workbookViewId="0">
      <selection activeCell="G35" sqref="G35:G44"/>
    </sheetView>
  </sheetViews>
  <sheetFormatPr defaultColWidth="9.140625" defaultRowHeight="12.95" customHeight="1" x14ac:dyDescent="0.2"/>
  <cols>
    <col min="1" max="1" width="4" style="71" customWidth="1"/>
    <col min="2" max="2" width="38" style="71" customWidth="1"/>
    <col min="3" max="3" width="11.7109375" style="71" customWidth="1"/>
    <col min="4" max="4" width="3.7109375" style="71" customWidth="1"/>
    <col min="5" max="6" width="4.7109375" style="71" customWidth="1"/>
    <col min="7" max="7" width="7.140625" style="71" customWidth="1"/>
    <col min="8" max="8" width="9.7109375" style="71" customWidth="1"/>
    <col min="9" max="9" width="9.85546875" style="71" customWidth="1"/>
    <col min="10" max="10" width="9.140625" style="71" customWidth="1"/>
    <col min="11" max="11" width="20.85546875" style="71" customWidth="1"/>
    <col min="12" max="17" width="9.140625" style="71" customWidth="1"/>
    <col min="18" max="16384" width="9.140625" style="71"/>
  </cols>
  <sheetData>
    <row r="1" spans="1:27" ht="12" customHeight="1" x14ac:dyDescent="0.2">
      <c r="A1" s="7"/>
      <c r="B1" s="8"/>
      <c r="C1" s="8"/>
      <c r="D1" s="8"/>
      <c r="E1" s="8"/>
      <c r="F1" s="8"/>
      <c r="G1" s="9"/>
      <c r="H1" s="9"/>
      <c r="I1" s="9"/>
      <c r="J1" s="1"/>
      <c r="K1" s="1"/>
      <c r="L1" s="1"/>
      <c r="M1" s="1"/>
      <c r="N1" s="1"/>
      <c r="O1" s="1"/>
      <c r="P1" s="2"/>
    </row>
    <row r="2" spans="1:27" ht="45" customHeight="1" x14ac:dyDescent="0.2">
      <c r="A2" s="98" t="s">
        <v>40</v>
      </c>
      <c r="B2" s="99"/>
      <c r="C2" s="100" t="s">
        <v>0</v>
      </c>
      <c r="D2" s="101"/>
      <c r="E2" s="101"/>
      <c r="F2" s="101"/>
      <c r="G2" s="101"/>
      <c r="H2" s="4"/>
      <c r="I2" s="4"/>
      <c r="J2" s="4"/>
      <c r="K2" s="4"/>
      <c r="L2" s="4"/>
      <c r="M2" s="4"/>
      <c r="N2" s="4"/>
      <c r="O2" s="4"/>
      <c r="P2" s="5"/>
    </row>
    <row r="3" spans="1:27" ht="15.6" customHeight="1" thickBot="1" x14ac:dyDescent="0.25">
      <c r="A3" s="102"/>
      <c r="B3" s="103"/>
      <c r="C3" s="103"/>
      <c r="D3" s="103"/>
      <c r="E3" s="103"/>
      <c r="F3" s="103"/>
      <c r="G3" s="103"/>
      <c r="H3" s="103"/>
      <c r="I3" s="103"/>
      <c r="J3" s="4"/>
      <c r="K3" s="4"/>
      <c r="L3" s="4"/>
      <c r="M3" s="4"/>
      <c r="N3" s="4"/>
      <c r="O3" s="4"/>
      <c r="P3" s="5"/>
    </row>
    <row r="4" spans="1:27" ht="24" customHeight="1" thickBot="1" x14ac:dyDescent="0.25">
      <c r="A4" s="10" t="s">
        <v>1</v>
      </c>
      <c r="B4" s="11" t="s">
        <v>2</v>
      </c>
      <c r="C4" s="11" t="s">
        <v>3</v>
      </c>
      <c r="D4" s="11" t="s">
        <v>4</v>
      </c>
      <c r="E4" s="12" t="s">
        <v>5</v>
      </c>
      <c r="F4" s="11" t="s">
        <v>6</v>
      </c>
      <c r="G4" s="11" t="s">
        <v>7</v>
      </c>
      <c r="H4" s="11" t="s">
        <v>8</v>
      </c>
      <c r="I4" s="13" t="s">
        <v>9</v>
      </c>
      <c r="J4" s="14"/>
      <c r="K4" s="4"/>
      <c r="L4" s="4"/>
      <c r="M4" s="4"/>
      <c r="N4" s="4"/>
      <c r="O4" s="4"/>
      <c r="P4" s="5"/>
    </row>
    <row r="5" spans="1:27" ht="13.35" customHeight="1" x14ac:dyDescent="0.2">
      <c r="A5" s="15"/>
      <c r="B5" s="16"/>
      <c r="C5" s="17"/>
      <c r="D5" s="17"/>
      <c r="E5" s="17"/>
      <c r="F5" s="18"/>
      <c r="G5" s="19"/>
      <c r="H5" s="19"/>
      <c r="I5" s="20"/>
      <c r="J5" s="14"/>
      <c r="K5" s="4"/>
      <c r="L5" s="4"/>
      <c r="M5" s="4"/>
      <c r="N5" s="4"/>
      <c r="O5" s="4"/>
      <c r="P5" s="5"/>
    </row>
    <row r="6" spans="1:27" ht="13.5" thickBot="1" x14ac:dyDescent="0.25">
      <c r="A6" s="21"/>
      <c r="B6" s="22"/>
      <c r="C6" s="23"/>
      <c r="D6" s="23"/>
      <c r="E6" s="23"/>
      <c r="F6" s="24"/>
      <c r="G6" s="25"/>
      <c r="H6" s="25"/>
      <c r="I6" s="26"/>
      <c r="J6" s="14"/>
      <c r="K6" s="4"/>
      <c r="L6" s="4"/>
      <c r="M6" s="4"/>
      <c r="N6" s="4"/>
      <c r="O6" s="4"/>
      <c r="P6" s="5"/>
    </row>
    <row r="7" spans="1:27" ht="13.35" customHeight="1" thickBot="1" x14ac:dyDescent="0.25">
      <c r="A7" s="69"/>
      <c r="B7" s="80"/>
      <c r="C7" s="81"/>
      <c r="D7" s="81"/>
      <c r="E7" s="81"/>
      <c r="F7" s="81"/>
      <c r="G7" s="81"/>
      <c r="H7" s="81"/>
      <c r="I7" s="81"/>
      <c r="J7" s="83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</row>
    <row r="8" spans="1:27" ht="13.5" thickBot="1" x14ac:dyDescent="0.25">
      <c r="A8" s="69"/>
      <c r="B8" s="80" t="s">
        <v>31</v>
      </c>
      <c r="C8" s="81"/>
      <c r="D8" s="81"/>
      <c r="E8" s="81"/>
      <c r="F8" s="81"/>
      <c r="G8" s="81"/>
      <c r="H8" s="81"/>
      <c r="I8" s="81"/>
      <c r="J8" s="83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</row>
    <row r="9" spans="1:27" ht="13.5" thickBot="1" x14ac:dyDescent="0.25">
      <c r="A9" s="69"/>
      <c r="B9" s="75" t="s">
        <v>15</v>
      </c>
      <c r="C9" s="76"/>
      <c r="D9" s="76"/>
      <c r="E9" s="76"/>
      <c r="F9" s="76"/>
      <c r="G9" s="76"/>
      <c r="H9" s="76"/>
      <c r="I9" s="76"/>
      <c r="J9" s="83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</row>
    <row r="10" spans="1:27" ht="12.75" x14ac:dyDescent="0.2">
      <c r="A10" s="69"/>
      <c r="B10" s="94" t="s">
        <v>16</v>
      </c>
      <c r="C10" s="72"/>
      <c r="D10" s="27"/>
      <c r="E10" s="28"/>
      <c r="F10" s="24"/>
      <c r="G10" s="68"/>
      <c r="H10" s="68"/>
      <c r="I10" s="82"/>
      <c r="J10" s="84"/>
      <c r="K10" s="85"/>
      <c r="L10" s="86"/>
      <c r="M10" s="87"/>
      <c r="N10" s="88"/>
      <c r="O10" s="89"/>
      <c r="P10" s="90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</row>
    <row r="11" spans="1:27" ht="89.25" x14ac:dyDescent="0.2">
      <c r="A11" s="69"/>
      <c r="B11" s="93" t="s">
        <v>17</v>
      </c>
      <c r="C11" s="73" t="s">
        <v>10</v>
      </c>
      <c r="D11" s="27">
        <v>1</v>
      </c>
      <c r="E11" s="28" t="s">
        <v>4</v>
      </c>
      <c r="F11" s="24">
        <v>0.21</v>
      </c>
      <c r="G11" s="68"/>
      <c r="H11" s="68">
        <f t="shared" ref="H11" si="0">G11*D11</f>
        <v>0</v>
      </c>
      <c r="I11" s="82">
        <f t="shared" ref="I11" si="1">(F11+1)*H11</f>
        <v>0</v>
      </c>
      <c r="J11" s="84"/>
      <c r="K11" s="85"/>
      <c r="L11" s="86"/>
      <c r="M11" s="87"/>
      <c r="N11" s="88"/>
      <c r="O11" s="89"/>
      <c r="P11" s="90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</row>
    <row r="12" spans="1:27" ht="12.75" x14ac:dyDescent="0.2">
      <c r="A12" s="69"/>
      <c r="B12" s="92" t="s">
        <v>18</v>
      </c>
      <c r="C12" s="72" t="s">
        <v>19</v>
      </c>
      <c r="D12" s="27">
        <v>1</v>
      </c>
      <c r="E12" s="28" t="s">
        <v>4</v>
      </c>
      <c r="F12" s="24">
        <v>0.21</v>
      </c>
      <c r="G12" s="68"/>
      <c r="H12" s="68">
        <f t="shared" ref="H12:H42" si="2">G12*D12</f>
        <v>0</v>
      </c>
      <c r="I12" s="82">
        <f t="shared" ref="I12:I42" si="3">(F12+1)*H12</f>
        <v>0</v>
      </c>
      <c r="J12" s="84"/>
      <c r="K12" s="85"/>
      <c r="L12" s="86"/>
      <c r="M12" s="87"/>
      <c r="N12" s="88"/>
      <c r="O12" s="89"/>
      <c r="P12" s="90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</row>
    <row r="13" spans="1:27" ht="38.25" x14ac:dyDescent="0.2">
      <c r="A13" s="69"/>
      <c r="B13" s="79" t="s">
        <v>20</v>
      </c>
      <c r="C13" s="74" t="s">
        <v>23</v>
      </c>
      <c r="D13" s="27">
        <v>1</v>
      </c>
      <c r="E13" s="28" t="s">
        <v>4</v>
      </c>
      <c r="F13" s="24">
        <v>0.21</v>
      </c>
      <c r="G13" s="68"/>
      <c r="H13" s="68">
        <f t="shared" si="2"/>
        <v>0</v>
      </c>
      <c r="I13" s="82">
        <f t="shared" si="3"/>
        <v>0</v>
      </c>
      <c r="J13" s="84"/>
      <c r="K13" s="85"/>
      <c r="L13" s="86"/>
      <c r="M13" s="87"/>
      <c r="N13" s="88"/>
      <c r="O13" s="89"/>
      <c r="P13" s="90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</row>
    <row r="14" spans="1:27" ht="13.35" customHeight="1" x14ac:dyDescent="0.2">
      <c r="A14" s="69"/>
      <c r="B14" s="78" t="s">
        <v>14</v>
      </c>
      <c r="C14" s="72"/>
      <c r="D14" s="27">
        <v>1</v>
      </c>
      <c r="E14" s="28" t="s">
        <v>4</v>
      </c>
      <c r="F14" s="24">
        <v>0.21</v>
      </c>
      <c r="G14" s="68"/>
      <c r="H14" s="68">
        <f t="shared" si="2"/>
        <v>0</v>
      </c>
      <c r="I14" s="82">
        <f t="shared" si="3"/>
        <v>0</v>
      </c>
      <c r="J14" s="84"/>
      <c r="K14" s="85"/>
      <c r="L14" s="86"/>
      <c r="M14" s="87"/>
      <c r="N14" s="88"/>
      <c r="O14" s="89"/>
      <c r="P14" s="90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</row>
    <row r="15" spans="1:27" ht="13.35" customHeight="1" x14ac:dyDescent="0.2">
      <c r="A15" s="69"/>
      <c r="B15" s="95" t="s">
        <v>21</v>
      </c>
      <c r="C15" s="72"/>
      <c r="D15" s="27"/>
      <c r="E15" s="28"/>
      <c r="F15" s="24"/>
      <c r="G15" s="68"/>
      <c r="H15" s="68"/>
      <c r="I15" s="82"/>
      <c r="J15" s="84"/>
      <c r="K15" s="85"/>
      <c r="L15" s="86"/>
      <c r="M15" s="87"/>
      <c r="N15" s="88"/>
      <c r="O15" s="89"/>
      <c r="P15" s="90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</row>
    <row r="16" spans="1:27" ht="63.75" x14ac:dyDescent="0.2">
      <c r="A16" s="69"/>
      <c r="B16" s="92" t="s">
        <v>24</v>
      </c>
      <c r="C16" s="72" t="s">
        <v>22</v>
      </c>
      <c r="D16" s="27">
        <v>1</v>
      </c>
      <c r="E16" s="28" t="s">
        <v>4</v>
      </c>
      <c r="F16" s="24">
        <v>0.21</v>
      </c>
      <c r="G16" s="68"/>
      <c r="H16" s="68">
        <f t="shared" si="2"/>
        <v>0</v>
      </c>
      <c r="I16" s="82">
        <f t="shared" si="3"/>
        <v>0</v>
      </c>
      <c r="J16" s="84"/>
      <c r="K16" s="85"/>
      <c r="L16" s="86"/>
      <c r="M16" s="87"/>
      <c r="N16" s="88"/>
      <c r="O16" s="89"/>
      <c r="P16" s="90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</row>
    <row r="17" spans="1:27" ht="12.75" x14ac:dyDescent="0.2">
      <c r="A17" s="69"/>
      <c r="B17" s="96" t="s">
        <v>26</v>
      </c>
      <c r="C17" s="72"/>
      <c r="D17" s="27"/>
      <c r="E17" s="28"/>
      <c r="F17" s="24"/>
      <c r="G17" s="68"/>
      <c r="H17" s="68"/>
      <c r="I17" s="82"/>
      <c r="J17" s="84"/>
      <c r="K17" s="85"/>
      <c r="L17" s="86"/>
      <c r="M17" s="87"/>
      <c r="N17" s="88"/>
      <c r="O17" s="89"/>
      <c r="P17" s="90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</row>
    <row r="18" spans="1:27" ht="38.25" x14ac:dyDescent="0.2">
      <c r="A18" s="69"/>
      <c r="B18" s="79" t="s">
        <v>25</v>
      </c>
      <c r="C18" s="72" t="s">
        <v>27</v>
      </c>
      <c r="D18" s="27">
        <v>1</v>
      </c>
      <c r="E18" s="28" t="s">
        <v>4</v>
      </c>
      <c r="F18" s="24">
        <v>0.21</v>
      </c>
      <c r="G18" s="68"/>
      <c r="H18" s="68">
        <f t="shared" si="2"/>
        <v>0</v>
      </c>
      <c r="I18" s="82">
        <f t="shared" si="3"/>
        <v>0</v>
      </c>
      <c r="J18" s="84"/>
      <c r="K18" s="85"/>
      <c r="L18" s="86"/>
      <c r="M18" s="87"/>
      <c r="N18" s="88"/>
      <c r="O18" s="89"/>
      <c r="P18" s="9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</row>
    <row r="19" spans="1:27" ht="12.75" x14ac:dyDescent="0.2">
      <c r="A19" s="69"/>
      <c r="B19" s="79" t="s">
        <v>28</v>
      </c>
      <c r="C19" s="73"/>
      <c r="D19" s="27">
        <v>1</v>
      </c>
      <c r="E19" s="28" t="s">
        <v>4</v>
      </c>
      <c r="F19" s="24">
        <v>0.21</v>
      </c>
      <c r="G19" s="68"/>
      <c r="H19" s="68">
        <f t="shared" si="2"/>
        <v>0</v>
      </c>
      <c r="I19" s="82">
        <f t="shared" si="3"/>
        <v>0</v>
      </c>
      <c r="J19" s="84"/>
      <c r="K19" s="85"/>
      <c r="L19" s="86"/>
      <c r="M19" s="87"/>
      <c r="N19" s="88"/>
      <c r="O19" s="89"/>
      <c r="P19" s="90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</row>
    <row r="20" spans="1:27" ht="26.25" thickBot="1" x14ac:dyDescent="0.25">
      <c r="A20" s="69"/>
      <c r="B20" s="97" t="s">
        <v>29</v>
      </c>
      <c r="C20" s="73" t="s">
        <v>30</v>
      </c>
      <c r="D20" s="27">
        <v>1</v>
      </c>
      <c r="E20" s="28" t="s">
        <v>4</v>
      </c>
      <c r="F20" s="24">
        <v>0.21</v>
      </c>
      <c r="G20" s="68"/>
      <c r="H20" s="68">
        <f t="shared" ref="H20" si="4">G20*D20</f>
        <v>0</v>
      </c>
      <c r="I20" s="82">
        <f t="shared" ref="I20" si="5">(F20+1)*H20</f>
        <v>0</v>
      </c>
      <c r="J20" s="84"/>
      <c r="K20" s="85"/>
      <c r="L20" s="86"/>
      <c r="M20" s="87"/>
      <c r="N20" s="88"/>
      <c r="O20" s="89"/>
      <c r="P20" s="90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</row>
    <row r="21" spans="1:27" ht="13.5" thickBot="1" x14ac:dyDescent="0.25">
      <c r="A21" s="69"/>
      <c r="B21" s="75" t="s">
        <v>32</v>
      </c>
      <c r="C21" s="76"/>
      <c r="D21" s="76"/>
      <c r="E21" s="76"/>
      <c r="F21" s="76"/>
      <c r="G21" s="76"/>
      <c r="H21" s="76"/>
      <c r="I21" s="76"/>
      <c r="J21" s="83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</row>
    <row r="22" spans="1:27" ht="12.75" x14ac:dyDescent="0.2">
      <c r="A22" s="69"/>
      <c r="B22" s="94" t="s">
        <v>16</v>
      </c>
      <c r="C22" s="72"/>
      <c r="D22" s="27"/>
      <c r="E22" s="28"/>
      <c r="F22" s="24"/>
      <c r="G22" s="68"/>
      <c r="H22" s="68"/>
      <c r="I22" s="82"/>
      <c r="J22" s="84"/>
      <c r="K22" s="85"/>
      <c r="L22" s="86"/>
      <c r="M22" s="87"/>
      <c r="N22" s="88"/>
      <c r="O22" s="89"/>
      <c r="P22" s="90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</row>
    <row r="23" spans="1:27" ht="89.25" x14ac:dyDescent="0.2">
      <c r="A23" s="69"/>
      <c r="B23" s="93" t="s">
        <v>17</v>
      </c>
      <c r="C23" s="73" t="s">
        <v>10</v>
      </c>
      <c r="D23" s="27">
        <v>1</v>
      </c>
      <c r="E23" s="28" t="s">
        <v>4</v>
      </c>
      <c r="F23" s="24">
        <v>0.21</v>
      </c>
      <c r="G23" s="68"/>
      <c r="H23" s="68">
        <f t="shared" si="2"/>
        <v>0</v>
      </c>
      <c r="I23" s="82">
        <f t="shared" si="3"/>
        <v>0</v>
      </c>
      <c r="J23" s="84"/>
      <c r="K23" s="85"/>
      <c r="L23" s="86"/>
      <c r="M23" s="87"/>
      <c r="N23" s="88"/>
      <c r="O23" s="89"/>
      <c r="P23" s="90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</row>
    <row r="24" spans="1:27" ht="25.5" x14ac:dyDescent="0.2">
      <c r="A24" s="69"/>
      <c r="B24" s="92" t="s">
        <v>34</v>
      </c>
      <c r="C24" s="72" t="s">
        <v>19</v>
      </c>
      <c r="D24" s="27">
        <v>1</v>
      </c>
      <c r="E24" s="28" t="s">
        <v>4</v>
      </c>
      <c r="F24" s="24">
        <v>0.21</v>
      </c>
      <c r="G24" s="68"/>
      <c r="H24" s="68">
        <f t="shared" si="2"/>
        <v>0</v>
      </c>
      <c r="I24" s="82">
        <f t="shared" si="3"/>
        <v>0</v>
      </c>
      <c r="J24" s="84"/>
      <c r="K24" s="85"/>
      <c r="L24" s="86"/>
      <c r="M24" s="87"/>
      <c r="N24" s="88"/>
      <c r="O24" s="89"/>
      <c r="P24" s="90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</row>
    <row r="25" spans="1:27" ht="38.25" x14ac:dyDescent="0.2">
      <c r="A25" s="69"/>
      <c r="B25" s="79" t="s">
        <v>20</v>
      </c>
      <c r="C25" s="74" t="s">
        <v>23</v>
      </c>
      <c r="D25" s="27">
        <v>1</v>
      </c>
      <c r="E25" s="28" t="s">
        <v>4</v>
      </c>
      <c r="F25" s="24">
        <v>0.21</v>
      </c>
      <c r="G25" s="68"/>
      <c r="H25" s="68">
        <f t="shared" si="2"/>
        <v>0</v>
      </c>
      <c r="I25" s="82">
        <f t="shared" si="3"/>
        <v>0</v>
      </c>
      <c r="J25" s="84"/>
      <c r="K25" s="85"/>
      <c r="L25" s="86"/>
      <c r="M25" s="87"/>
      <c r="N25" s="88"/>
      <c r="O25" s="89"/>
      <c r="P25" s="90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</row>
    <row r="26" spans="1:27" ht="12.75" x14ac:dyDescent="0.2">
      <c r="A26" s="69"/>
      <c r="B26" s="78" t="s">
        <v>14</v>
      </c>
      <c r="C26" s="72"/>
      <c r="D26" s="27">
        <v>1</v>
      </c>
      <c r="E26" s="28" t="s">
        <v>4</v>
      </c>
      <c r="F26" s="24">
        <v>0.21</v>
      </c>
      <c r="G26" s="68"/>
      <c r="H26" s="68">
        <f t="shared" si="2"/>
        <v>0</v>
      </c>
      <c r="I26" s="82">
        <f t="shared" si="3"/>
        <v>0</v>
      </c>
      <c r="J26" s="84"/>
      <c r="K26" s="85"/>
      <c r="L26" s="86"/>
      <c r="M26" s="87"/>
      <c r="N26" s="88"/>
      <c r="O26" s="89"/>
      <c r="P26" s="90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</row>
    <row r="27" spans="1:27" ht="12.75" x14ac:dyDescent="0.2">
      <c r="A27" s="69"/>
      <c r="B27" s="95" t="s">
        <v>21</v>
      </c>
      <c r="C27" s="72"/>
      <c r="D27" s="27"/>
      <c r="E27" s="28"/>
      <c r="F27" s="24"/>
      <c r="G27" s="68"/>
      <c r="H27" s="68"/>
      <c r="I27" s="82"/>
      <c r="J27" s="84"/>
      <c r="K27" s="85"/>
      <c r="L27" s="86"/>
      <c r="M27" s="87"/>
      <c r="N27" s="88"/>
      <c r="O27" s="89"/>
      <c r="P27" s="90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</row>
    <row r="28" spans="1:27" ht="63.75" x14ac:dyDescent="0.2">
      <c r="A28" s="69"/>
      <c r="B28" s="92" t="s">
        <v>24</v>
      </c>
      <c r="C28" s="72" t="s">
        <v>22</v>
      </c>
      <c r="D28" s="27">
        <v>1</v>
      </c>
      <c r="E28" s="28" t="s">
        <v>4</v>
      </c>
      <c r="F28" s="24">
        <v>0.21</v>
      </c>
      <c r="G28" s="68"/>
      <c r="H28" s="68">
        <f t="shared" ref="H28" si="6">G28*D28</f>
        <v>0</v>
      </c>
      <c r="I28" s="82">
        <f t="shared" ref="I28" si="7">(F28+1)*H28</f>
        <v>0</v>
      </c>
      <c r="J28" s="84"/>
      <c r="K28" s="85"/>
      <c r="L28" s="86"/>
      <c r="M28" s="87"/>
      <c r="N28" s="88"/>
      <c r="O28" s="89"/>
      <c r="P28" s="90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</row>
    <row r="29" spans="1:27" ht="12.75" x14ac:dyDescent="0.2">
      <c r="A29" s="69"/>
      <c r="B29" s="96" t="s">
        <v>26</v>
      </c>
      <c r="C29" s="72"/>
      <c r="D29" s="27"/>
      <c r="E29" s="28"/>
      <c r="F29" s="24"/>
      <c r="G29" s="68"/>
      <c r="H29" s="68"/>
      <c r="I29" s="82"/>
      <c r="J29" s="84"/>
      <c r="K29" s="85"/>
      <c r="L29" s="86"/>
      <c r="M29" s="87"/>
      <c r="N29" s="88"/>
      <c r="O29" s="89"/>
      <c r="P29" s="90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</row>
    <row r="30" spans="1:27" ht="38.25" x14ac:dyDescent="0.2">
      <c r="A30" s="69"/>
      <c r="B30" s="79" t="s">
        <v>25</v>
      </c>
      <c r="C30" s="72" t="s">
        <v>27</v>
      </c>
      <c r="D30" s="27">
        <v>1</v>
      </c>
      <c r="E30" s="28" t="s">
        <v>4</v>
      </c>
      <c r="F30" s="24">
        <v>0.21</v>
      </c>
      <c r="G30" s="68"/>
      <c r="H30" s="68">
        <f t="shared" si="2"/>
        <v>0</v>
      </c>
      <c r="I30" s="82">
        <f t="shared" si="3"/>
        <v>0</v>
      </c>
      <c r="J30" s="84"/>
      <c r="K30" s="85"/>
      <c r="L30" s="86"/>
      <c r="M30" s="87"/>
      <c r="N30" s="88"/>
      <c r="O30" s="89"/>
      <c r="P30" s="90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</row>
    <row r="31" spans="1:27" ht="12.75" x14ac:dyDescent="0.2">
      <c r="A31" s="69"/>
      <c r="B31" s="79" t="s">
        <v>28</v>
      </c>
      <c r="C31" s="73"/>
      <c r="D31" s="27">
        <v>1</v>
      </c>
      <c r="E31" s="28" t="s">
        <v>4</v>
      </c>
      <c r="F31" s="24">
        <v>0.21</v>
      </c>
      <c r="G31" s="68"/>
      <c r="H31" s="68">
        <f t="shared" si="2"/>
        <v>0</v>
      </c>
      <c r="I31" s="82">
        <f t="shared" si="3"/>
        <v>0</v>
      </c>
      <c r="J31" s="84"/>
      <c r="K31" s="85"/>
      <c r="L31" s="86"/>
      <c r="M31" s="87"/>
      <c r="N31" s="88"/>
      <c r="O31" s="89"/>
      <c r="P31" s="90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</row>
    <row r="32" spans="1:27" ht="26.25" thickBot="1" x14ac:dyDescent="0.25">
      <c r="A32" s="69"/>
      <c r="B32" s="97" t="s">
        <v>29</v>
      </c>
      <c r="C32" s="73" t="s">
        <v>30</v>
      </c>
      <c r="D32" s="27">
        <v>1</v>
      </c>
      <c r="E32" s="28" t="s">
        <v>4</v>
      </c>
      <c r="F32" s="24">
        <v>0.21</v>
      </c>
      <c r="G32" s="68"/>
      <c r="H32" s="68">
        <f t="shared" si="2"/>
        <v>0</v>
      </c>
      <c r="I32" s="82">
        <f t="shared" si="3"/>
        <v>0</v>
      </c>
      <c r="J32" s="84"/>
      <c r="K32" s="85"/>
      <c r="L32" s="86"/>
      <c r="M32" s="87"/>
      <c r="N32" s="88"/>
      <c r="O32" s="89"/>
      <c r="P32" s="90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</row>
    <row r="33" spans="1:27" ht="13.5" thickBot="1" x14ac:dyDescent="0.25">
      <c r="A33" s="69"/>
      <c r="B33" s="75" t="s">
        <v>33</v>
      </c>
      <c r="C33" s="76"/>
      <c r="D33" s="76"/>
      <c r="E33" s="76"/>
      <c r="F33" s="76"/>
      <c r="G33" s="76"/>
      <c r="H33" s="76"/>
      <c r="I33" s="76"/>
      <c r="J33" s="83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</row>
    <row r="34" spans="1:27" ht="12.75" x14ac:dyDescent="0.2">
      <c r="A34" s="69"/>
      <c r="B34" s="77" t="s">
        <v>35</v>
      </c>
      <c r="C34" s="77"/>
      <c r="D34" s="77"/>
      <c r="E34" s="77"/>
      <c r="F34" s="77"/>
      <c r="G34" s="77"/>
      <c r="H34" s="77"/>
      <c r="I34" s="77"/>
      <c r="J34" s="83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</row>
    <row r="35" spans="1:27" ht="38.25" x14ac:dyDescent="0.2">
      <c r="A35" s="69"/>
      <c r="B35" s="92" t="s">
        <v>46</v>
      </c>
      <c r="C35" s="72" t="s">
        <v>44</v>
      </c>
      <c r="D35" s="27">
        <v>1</v>
      </c>
      <c r="E35" s="28" t="s">
        <v>4</v>
      </c>
      <c r="F35" s="24">
        <v>0.21</v>
      </c>
      <c r="G35" s="68"/>
      <c r="H35" s="68">
        <f t="shared" si="2"/>
        <v>0</v>
      </c>
      <c r="I35" s="82">
        <f t="shared" si="3"/>
        <v>0</v>
      </c>
      <c r="J35" s="84"/>
      <c r="K35" s="85"/>
      <c r="L35" s="86"/>
      <c r="M35" s="87"/>
      <c r="N35" s="88"/>
      <c r="O35" s="89"/>
      <c r="P35" s="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</row>
    <row r="36" spans="1:27" ht="51" x14ac:dyDescent="0.2">
      <c r="A36" s="69"/>
      <c r="B36" s="79" t="s">
        <v>49</v>
      </c>
      <c r="C36" s="72" t="s">
        <v>48</v>
      </c>
      <c r="D36" s="27">
        <v>1</v>
      </c>
      <c r="E36" s="28" t="s">
        <v>4</v>
      </c>
      <c r="F36" s="24">
        <v>0.21</v>
      </c>
      <c r="G36" s="68"/>
      <c r="H36" s="68">
        <f t="shared" ref="H36" si="8">G36*D36</f>
        <v>0</v>
      </c>
      <c r="I36" s="82">
        <f t="shared" ref="I36" si="9">(F36+1)*H36</f>
        <v>0</v>
      </c>
      <c r="J36" s="84"/>
      <c r="K36" s="85"/>
      <c r="L36" s="86"/>
      <c r="M36" s="87"/>
      <c r="N36" s="88"/>
      <c r="O36" s="89"/>
      <c r="P36" s="90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</row>
    <row r="37" spans="1:27" ht="38.25" x14ac:dyDescent="0.2">
      <c r="A37" s="69"/>
      <c r="B37" s="79" t="s">
        <v>20</v>
      </c>
      <c r="C37" s="72" t="s">
        <v>45</v>
      </c>
      <c r="D37" s="27">
        <v>1</v>
      </c>
      <c r="E37" s="28" t="s">
        <v>4</v>
      </c>
      <c r="F37" s="24">
        <v>0.21</v>
      </c>
      <c r="G37" s="68"/>
      <c r="H37" s="68">
        <f t="shared" si="2"/>
        <v>0</v>
      </c>
      <c r="I37" s="82">
        <f t="shared" si="3"/>
        <v>0</v>
      </c>
      <c r="J37" s="84"/>
      <c r="K37" s="85"/>
      <c r="L37" s="86"/>
      <c r="M37" s="87"/>
      <c r="N37" s="88"/>
      <c r="O37" s="89"/>
      <c r="P37" s="90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</row>
    <row r="38" spans="1:27" ht="13.35" customHeight="1" x14ac:dyDescent="0.2">
      <c r="A38" s="69"/>
      <c r="B38" s="96" t="s">
        <v>36</v>
      </c>
      <c r="C38" s="72"/>
      <c r="D38" s="27"/>
      <c r="E38" s="28"/>
      <c r="F38" s="24"/>
      <c r="G38" s="68"/>
      <c r="H38" s="68"/>
      <c r="I38" s="82"/>
      <c r="J38" s="84"/>
      <c r="K38" s="85"/>
      <c r="L38" s="86"/>
      <c r="M38" s="87"/>
      <c r="N38" s="88"/>
      <c r="O38" s="89"/>
      <c r="P38" s="90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</row>
    <row r="39" spans="1:27" ht="38.25" x14ac:dyDescent="0.2">
      <c r="A39" s="69"/>
      <c r="B39" s="79" t="s">
        <v>37</v>
      </c>
      <c r="C39" s="72" t="s">
        <v>38</v>
      </c>
      <c r="D39" s="27">
        <v>1</v>
      </c>
      <c r="E39" s="28" t="s">
        <v>4</v>
      </c>
      <c r="F39" s="24">
        <v>0.21</v>
      </c>
      <c r="G39" s="68"/>
      <c r="H39" s="68">
        <f t="shared" ref="H39" si="10">G39*D39</f>
        <v>0</v>
      </c>
      <c r="I39" s="82">
        <f t="shared" ref="I39" si="11">(F39+1)*H39</f>
        <v>0</v>
      </c>
      <c r="J39" s="84"/>
      <c r="K39" s="85"/>
      <c r="L39" s="86"/>
      <c r="M39" s="87"/>
      <c r="N39" s="88"/>
      <c r="O39" s="89"/>
      <c r="P39" s="90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</row>
    <row r="40" spans="1:27" ht="25.5" x14ac:dyDescent="0.2">
      <c r="A40" s="69"/>
      <c r="B40" s="79" t="s">
        <v>50</v>
      </c>
      <c r="C40" s="72" t="s">
        <v>39</v>
      </c>
      <c r="D40" s="27">
        <v>1</v>
      </c>
      <c r="E40" s="28" t="s">
        <v>4</v>
      </c>
      <c r="F40" s="24">
        <v>0.21</v>
      </c>
      <c r="G40" s="68"/>
      <c r="H40" s="68">
        <f t="shared" ref="H40:H41" si="12">G40*D40</f>
        <v>0</v>
      </c>
      <c r="I40" s="82">
        <f t="shared" ref="I40:I41" si="13">(F40+1)*H40</f>
        <v>0</v>
      </c>
      <c r="J40" s="84"/>
      <c r="K40" s="85"/>
      <c r="L40" s="86"/>
      <c r="M40" s="87"/>
      <c r="N40" s="88"/>
      <c r="O40" s="89"/>
      <c r="P40" s="90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</row>
    <row r="41" spans="1:27" ht="12.75" x14ac:dyDescent="0.2">
      <c r="A41" s="69"/>
      <c r="B41" s="79" t="s">
        <v>28</v>
      </c>
      <c r="C41" s="73"/>
      <c r="D41" s="27">
        <v>1</v>
      </c>
      <c r="E41" s="28" t="s">
        <v>4</v>
      </c>
      <c r="F41" s="24">
        <v>0.21</v>
      </c>
      <c r="G41" s="68"/>
      <c r="H41" s="68">
        <f t="shared" si="12"/>
        <v>0</v>
      </c>
      <c r="I41" s="82">
        <f t="shared" si="13"/>
        <v>0</v>
      </c>
      <c r="J41" s="84"/>
      <c r="K41" s="85"/>
      <c r="L41" s="86"/>
      <c r="M41" s="87"/>
      <c r="N41" s="88"/>
      <c r="O41" s="89"/>
      <c r="P41" s="90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</row>
    <row r="42" spans="1:27" ht="89.25" x14ac:dyDescent="0.2">
      <c r="A42" s="69"/>
      <c r="B42" s="93" t="s">
        <v>17</v>
      </c>
      <c r="C42" s="73" t="s">
        <v>10</v>
      </c>
      <c r="D42" s="27">
        <v>1</v>
      </c>
      <c r="E42" s="28" t="s">
        <v>4</v>
      </c>
      <c r="F42" s="24">
        <v>0.21</v>
      </c>
      <c r="G42" s="68"/>
      <c r="H42" s="68">
        <f t="shared" si="2"/>
        <v>0</v>
      </c>
      <c r="I42" s="82">
        <f t="shared" si="3"/>
        <v>0</v>
      </c>
      <c r="J42" s="84"/>
      <c r="K42" s="85"/>
      <c r="L42" s="86"/>
      <c r="M42" s="87"/>
      <c r="N42" s="88"/>
      <c r="O42" s="89"/>
      <c r="P42" s="90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</row>
    <row r="43" spans="1:27" ht="25.5" x14ac:dyDescent="0.2">
      <c r="A43" s="69"/>
      <c r="B43" s="97" t="s">
        <v>29</v>
      </c>
      <c r="C43" s="73" t="s">
        <v>30</v>
      </c>
      <c r="D43" s="27">
        <v>1</v>
      </c>
      <c r="E43" s="28" t="s">
        <v>4</v>
      </c>
      <c r="F43" s="24">
        <v>0.21</v>
      </c>
      <c r="G43" s="68"/>
      <c r="H43" s="68">
        <f t="shared" ref="H43" si="14">G43*D43</f>
        <v>0</v>
      </c>
      <c r="I43" s="82">
        <f t="shared" ref="I43" si="15">(F43+1)*H43</f>
        <v>0</v>
      </c>
      <c r="J43" s="84"/>
      <c r="K43" s="85"/>
      <c r="L43" s="86"/>
      <c r="M43" s="87"/>
      <c r="N43" s="88"/>
      <c r="O43" s="89"/>
      <c r="P43" s="90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</row>
    <row r="44" spans="1:27" ht="48.75" thickBot="1" x14ac:dyDescent="0.25">
      <c r="A44" s="69"/>
      <c r="B44" s="29" t="s">
        <v>43</v>
      </c>
      <c r="C44" s="72"/>
      <c r="D44" s="27"/>
      <c r="E44" s="28"/>
      <c r="F44" s="24"/>
      <c r="G44" s="68"/>
      <c r="H44" s="68"/>
      <c r="I44" s="82"/>
      <c r="J44" s="84"/>
      <c r="K44" s="85"/>
      <c r="L44" s="86"/>
      <c r="M44" s="87"/>
      <c r="N44" s="88"/>
      <c r="O44" s="89"/>
      <c r="P44" s="90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</row>
    <row r="45" spans="1:27" ht="17.25" customHeight="1" x14ac:dyDescent="0.2">
      <c r="A45" s="30"/>
      <c r="B45" s="31" t="s">
        <v>11</v>
      </c>
      <c r="C45" s="32"/>
      <c r="D45" s="32"/>
      <c r="E45" s="33"/>
      <c r="F45" s="34"/>
      <c r="G45" s="35"/>
      <c r="H45" s="70">
        <f>SUM(SUM(H11:H44))</f>
        <v>0</v>
      </c>
      <c r="I45" s="70">
        <f>SUM(SUM(I11:I44))</f>
        <v>0</v>
      </c>
      <c r="J45" s="14"/>
      <c r="K45" s="4"/>
      <c r="L45" s="4"/>
      <c r="M45" s="4"/>
      <c r="N45" s="4"/>
      <c r="O45" s="4"/>
      <c r="P45" s="5"/>
    </row>
    <row r="46" spans="1:27" ht="17.25" customHeight="1" x14ac:dyDescent="0.2">
      <c r="A46" s="36"/>
      <c r="B46" s="37" t="s">
        <v>12</v>
      </c>
      <c r="C46" s="38"/>
      <c r="D46" s="38"/>
      <c r="E46" s="39"/>
      <c r="F46" s="40">
        <v>0.21</v>
      </c>
      <c r="G46" s="41"/>
      <c r="H46" s="42"/>
      <c r="I46" s="26">
        <f>(F46+1)*H46</f>
        <v>0</v>
      </c>
      <c r="J46" s="14"/>
      <c r="K46" s="4"/>
      <c r="L46" s="4"/>
      <c r="M46" s="4"/>
      <c r="N46" s="4"/>
      <c r="O46" s="4"/>
      <c r="P46" s="5"/>
    </row>
    <row r="47" spans="1:27" ht="17.25" customHeight="1" thickBot="1" x14ac:dyDescent="0.25">
      <c r="A47" s="43"/>
      <c r="B47" s="44" t="s">
        <v>13</v>
      </c>
      <c r="C47" s="45"/>
      <c r="D47" s="45"/>
      <c r="E47" s="46"/>
      <c r="F47" s="47"/>
      <c r="G47" s="48"/>
      <c r="H47" s="49">
        <f>SUM(H45:H46)</f>
        <v>0</v>
      </c>
      <c r="I47" s="50">
        <f>SUM(I45:I46)</f>
        <v>0</v>
      </c>
      <c r="J47" s="14"/>
      <c r="K47" s="4"/>
      <c r="L47" s="4"/>
      <c r="M47" s="4"/>
      <c r="N47" s="4"/>
      <c r="O47" s="4"/>
      <c r="P47" s="5"/>
    </row>
    <row r="48" spans="1:27" ht="15.6" customHeight="1" x14ac:dyDescent="0.2">
      <c r="A48" s="3"/>
      <c r="B48" s="51"/>
      <c r="C48" s="51"/>
      <c r="D48" s="51"/>
      <c r="E48" s="51"/>
      <c r="F48" s="51"/>
      <c r="G48" s="51"/>
      <c r="H48" s="51"/>
      <c r="I48" s="51"/>
      <c r="J48" s="4"/>
      <c r="K48" s="4"/>
      <c r="L48" s="4"/>
      <c r="M48" s="4"/>
      <c r="N48" s="4"/>
      <c r="O48" s="4"/>
      <c r="P48" s="5"/>
    </row>
    <row r="49" spans="1:16" ht="15" customHeight="1" x14ac:dyDescent="0.2">
      <c r="A49" s="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5"/>
    </row>
    <row r="50" spans="1:16" ht="36.75" customHeight="1" x14ac:dyDescent="0.2">
      <c r="A50" s="52"/>
      <c r="B50" s="53" t="s">
        <v>41</v>
      </c>
      <c r="C50" s="54"/>
      <c r="D50" s="54"/>
      <c r="E50" s="54"/>
      <c r="F50" s="54"/>
      <c r="G50" s="55"/>
      <c r="H50" s="56"/>
      <c r="I50" s="56"/>
      <c r="J50" s="4"/>
      <c r="K50" s="4"/>
      <c r="L50" s="4"/>
      <c r="M50" s="4"/>
      <c r="N50" s="4"/>
      <c r="O50" s="4"/>
      <c r="P50" s="5"/>
    </row>
    <row r="51" spans="1:16" ht="12.95" customHeight="1" x14ac:dyDescent="0.2">
      <c r="A51" s="57"/>
      <c r="B51" s="53" t="s">
        <v>47</v>
      </c>
      <c r="C51" s="4"/>
      <c r="D51" s="58"/>
      <c r="E51" s="58"/>
      <c r="F51" s="58"/>
      <c r="G51" s="4"/>
      <c r="H51" s="59"/>
      <c r="I51" s="60"/>
      <c r="J51" s="4"/>
      <c r="K51" s="4"/>
      <c r="L51" s="4"/>
      <c r="M51" s="4"/>
      <c r="N51" s="4"/>
      <c r="O51" s="4"/>
      <c r="P51" s="5"/>
    </row>
    <row r="52" spans="1:16" ht="15.75" customHeight="1" x14ac:dyDescent="0.2">
      <c r="A52" s="3"/>
      <c r="B52" s="53" t="s">
        <v>42</v>
      </c>
      <c r="C52" s="58"/>
      <c r="D52" s="58"/>
      <c r="E52" s="58"/>
      <c r="F52" s="58"/>
      <c r="G52" s="61"/>
      <c r="H52" s="62"/>
      <c r="I52" s="4"/>
      <c r="J52" s="4"/>
      <c r="K52" s="4"/>
      <c r="L52" s="4"/>
      <c r="M52" s="4"/>
      <c r="N52" s="4"/>
      <c r="O52" s="4"/>
      <c r="P52" s="5"/>
    </row>
    <row r="53" spans="1:16" ht="13.5" customHeight="1" x14ac:dyDescent="0.2">
      <c r="A53" s="63"/>
      <c r="B53" s="64"/>
      <c r="C53" s="65"/>
      <c r="D53" s="65"/>
      <c r="E53" s="65"/>
      <c r="F53" s="65"/>
      <c r="G53" s="66"/>
      <c r="H53" s="66"/>
      <c r="I53" s="66"/>
      <c r="J53" s="67"/>
      <c r="K53" s="67"/>
      <c r="L53" s="67"/>
      <c r="M53" s="67"/>
      <c r="N53" s="67"/>
      <c r="O53" s="67"/>
      <c r="P53" s="6"/>
    </row>
  </sheetData>
  <sheetProtection sheet="1" objects="1" scenarios="1"/>
  <protectedRanges>
    <protectedRange algorithmName="SHA-512" hashValue="OqQPhXqNgg4HoHaxkQSkxqpER/b5N/1SysQWTWDtfe4OnQwM23BvfK3Oco5qtmXy61SPDE2e5H/8ztRMkHiFzQ==" saltValue="KyCKREisUIi/oNTB+vrmMg==" spinCount="100000" sqref="H4:I47" name="Oblast3"/>
    <protectedRange sqref="G11:G47" name="Oblast2"/>
    <protectedRange algorithmName="SHA-512" hashValue="i/CzVRvPZoqCpX+Lfh7353Li4p2duku8OC5mpJUtOhs31qN99HGPpM7oPOQRFmO5FXwHRpIVEX1IftRTbvE6Rg==" saltValue="8R7tqHn2MZBEAlGu5A07wQ==" spinCount="100000" sqref="A1:I1048576" name="Oblast1"/>
  </protectedRanges>
  <mergeCells count="3">
    <mergeCell ref="A2:B2"/>
    <mergeCell ref="C2:G2"/>
    <mergeCell ref="A3:I3"/>
  </mergeCells>
  <conditionalFormatting sqref="N7:N35 N44 N37:N42">
    <cfRule type="cellIs" dxfId="2" priority="5" stopIfTrue="1" operator="lessThan">
      <formula>0</formula>
    </cfRule>
  </conditionalFormatting>
  <conditionalFormatting sqref="N43">
    <cfRule type="cellIs" dxfId="1" priority="2" stopIfTrue="1" operator="lessThan">
      <formula>0</formula>
    </cfRule>
  </conditionalFormatting>
  <conditionalFormatting sqref="N36">
    <cfRule type="cellIs" dxfId="0" priority="1" stopIfTrue="1" operator="lessThan">
      <formula>0</formula>
    </cfRule>
  </conditionalFormatting>
  <pageMargins left="0.25" right="0.25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 Šponarova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HP</cp:lastModifiedBy>
  <cp:lastPrinted>2021-06-15T12:02:40Z</cp:lastPrinted>
  <dcterms:created xsi:type="dcterms:W3CDTF">2021-06-14T09:39:59Z</dcterms:created>
  <dcterms:modified xsi:type="dcterms:W3CDTF">2022-06-21T08:02:08Z</dcterms:modified>
</cp:coreProperties>
</file>